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2120" windowHeight="3465" activeTab="0"/>
  </bookViews>
  <sheets>
    <sheet name="Alcohol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<sst xmlns="http://schemas.openxmlformats.org/spreadsheetml/2006/main" count="33" uniqueCount="32">
  <si>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ml</t>
  </si>
  <si>
    <t>%</t>
  </si>
  <si>
    <t>-</t>
  </si>
  <si>
    <t>Drink</t>
  </si>
  <si>
    <t>Snaps</t>
  </si>
  <si>
    <t>Julebryg</t>
  </si>
  <si>
    <t>Start tid</t>
  </si>
  <si>
    <t>kl.</t>
  </si>
  <si>
    <t>kg.</t>
  </si>
  <si>
    <t>Din vikt</t>
  </si>
  <si>
    <t>Tid</t>
  </si>
  <si>
    <t>Antal</t>
  </si>
  <si>
    <t>TK=Taktik kräkas</t>
  </si>
  <si>
    <t>Liten öl</t>
  </si>
  <si>
    <t>Mellanöl</t>
  </si>
  <si>
    <t>Stor stark</t>
  </si>
  <si>
    <t>Halvpava vodka</t>
  </si>
  <si>
    <t>Helrör vodka</t>
  </si>
  <si>
    <t>Glas vin</t>
  </si>
  <si>
    <t>Halvpava vin</t>
  </si>
  <si>
    <t>Helpava vin</t>
  </si>
  <si>
    <t>Glas likör</t>
  </si>
  <si>
    <t>Halv flaska likör</t>
  </si>
  <si>
    <t>Helrör likör</t>
  </si>
  <si>
    <t>Taktik kräkas</t>
  </si>
  <si>
    <t>Möjlig död</t>
  </si>
  <si>
    <t>Koma</t>
  </si>
  <si>
    <t>Apati</t>
  </si>
  <si>
    <t>Förvirring</t>
  </si>
  <si>
    <t>Snygg</t>
  </si>
  <si>
    <t>Euforisk</t>
  </si>
  <si>
    <t>Toppform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</si>
</sst>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_(&quot;mk&quot;* #,##0_);_(&quot;mk&quot;* \(#,##0\);_(&quot;mk&quot;* &quot;-&quot;_);_(@_)"/>
    <numFmt numFmtId="203" formatCode="_(&quot;mk&quot;* #,##0.00_);_(&quot;mk&quot;* \(#,##0.00\);_(&quot;mk&quot;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Alkoholhalt i blodet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4"/>
          <c:w val="0.93525"/>
          <c:h val="0.88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Alcohol!$A$5:$A$29</c:f>
              <c:numCache/>
            </c:numRef>
          </c:cat>
          <c:val>
            <c:numRef>
              <c:f>Alcohol!$H$4:$H$28</c:f>
              <c:numCache>
                <c:ptCount val="25"/>
                <c:pt idx="0">
                  <c:v>0</c:v>
                </c:pt>
                <c:pt idx="1">
                  <c:v>0.6352941176470588</c:v>
                </c:pt>
                <c:pt idx="2">
                  <c:v>0.6176470588235294</c:v>
                </c:pt>
                <c:pt idx="3">
                  <c:v>0.6044117647058824</c:v>
                </c:pt>
                <c:pt idx="4">
                  <c:v>0.4533088235294117</c:v>
                </c:pt>
                <c:pt idx="5">
                  <c:v>0.3399816176470588</c:v>
                </c:pt>
                <c:pt idx="6">
                  <c:v>0.25498621323529413</c:v>
                </c:pt>
                <c:pt idx="7">
                  <c:v>0.1912396599264706</c:v>
                </c:pt>
                <c:pt idx="8">
                  <c:v>0.14342974494485294</c:v>
                </c:pt>
                <c:pt idx="9">
                  <c:v>0.10757230870863971</c:v>
                </c:pt>
                <c:pt idx="10">
                  <c:v>0.08067923153147978</c:v>
                </c:pt>
                <c:pt idx="11">
                  <c:v>0.06050942364860984</c:v>
                </c:pt>
                <c:pt idx="12">
                  <c:v>0.04538206773645737</c:v>
                </c:pt>
                <c:pt idx="13">
                  <c:v>0.03403655080234304</c:v>
                </c:pt>
                <c:pt idx="14">
                  <c:v>0.025527413101757275</c:v>
                </c:pt>
                <c:pt idx="15">
                  <c:v>0.019145559826317958</c:v>
                </c:pt>
                <c:pt idx="16">
                  <c:v>0.014359169869738467</c:v>
                </c:pt>
                <c:pt idx="17">
                  <c:v>0.01076937740230385</c:v>
                </c:pt>
                <c:pt idx="18">
                  <c:v>0.008077033051727887</c:v>
                </c:pt>
                <c:pt idx="19">
                  <c:v>0.006057774788795915</c:v>
                </c:pt>
                <c:pt idx="20">
                  <c:v>0.004543331091596937</c:v>
                </c:pt>
                <c:pt idx="21">
                  <c:v>0.003407498318697703</c:v>
                </c:pt>
                <c:pt idx="22">
                  <c:v>0.002555623739023277</c:v>
                </c:pt>
                <c:pt idx="23">
                  <c:v>0.0019167178042674578</c:v>
                </c:pt>
                <c:pt idx="24">
                  <c:v>0.0014375383532005933</c:v>
                </c:pt>
              </c:numCache>
            </c:numRef>
          </c:val>
          <c:smooth val="0"/>
        </c:ser>
        <c:marker val="1"/>
        <c:axId val="10136282"/>
        <c:axId val="24117675"/>
      </c:lineChart>
      <c:catAx>
        <c:axId val="1013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Tid 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117675"/>
        <c:crosses val="autoZero"/>
        <c:auto val="0"/>
        <c:lblOffset val="100"/>
        <c:noMultiLvlLbl val="0"/>
      </c:catAx>
      <c:valAx>
        <c:axId val="24117675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136282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0.69625</cdr:y>
    </cdr:from>
    <cdr:to>
      <cdr:x>0.9785</cdr:x>
      <cdr:y>0.697</cdr:y>
    </cdr:to>
    <cdr:sp>
      <cdr:nvSpPr>
        <cdr:cNvPr id="1" name="Line 2"/>
        <cdr:cNvSpPr>
          <a:spLocks/>
        </cdr:cNvSpPr>
      </cdr:nvSpPr>
      <cdr:spPr>
        <a:xfrm>
          <a:off x="438150" y="2143125"/>
          <a:ext cx="2543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0.63075</cdr:y>
    </cdr:from>
    <cdr:to>
      <cdr:x>0.97975</cdr:x>
      <cdr:y>0.63075</cdr:y>
    </cdr:to>
    <cdr:sp>
      <cdr:nvSpPr>
        <cdr:cNvPr id="2" name="Line 3"/>
        <cdr:cNvSpPr>
          <a:spLocks/>
        </cdr:cNvSpPr>
      </cdr:nvSpPr>
      <cdr:spPr>
        <a:xfrm>
          <a:off x="438150" y="19431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0.52425</cdr:y>
    </cdr:from>
    <cdr:to>
      <cdr:x>0.98</cdr:x>
      <cdr:y>0.525</cdr:y>
    </cdr:to>
    <cdr:sp>
      <cdr:nvSpPr>
        <cdr:cNvPr id="3" name="Line 4"/>
        <cdr:cNvSpPr>
          <a:spLocks/>
        </cdr:cNvSpPr>
      </cdr:nvSpPr>
      <cdr:spPr>
        <a:xfrm>
          <a:off x="438150" y="1609725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0.397</cdr:y>
    </cdr:from>
    <cdr:to>
      <cdr:x>0.97975</cdr:x>
      <cdr:y>0.397</cdr:y>
    </cdr:to>
    <cdr:sp>
      <cdr:nvSpPr>
        <cdr:cNvPr id="4" name="Line 5"/>
        <cdr:cNvSpPr>
          <a:spLocks/>
        </cdr:cNvSpPr>
      </cdr:nvSpPr>
      <cdr:spPr>
        <a:xfrm>
          <a:off x="438150" y="12192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0.3035</cdr:y>
    </cdr:from>
    <cdr:to>
      <cdr:x>0.98</cdr:x>
      <cdr:y>0.30425</cdr:y>
    </cdr:to>
    <cdr:sp>
      <cdr:nvSpPr>
        <cdr:cNvPr id="5" name="Line 6"/>
        <cdr:cNvSpPr>
          <a:spLocks/>
        </cdr:cNvSpPr>
      </cdr:nvSpPr>
      <cdr:spPr>
        <a:xfrm>
          <a:off x="438150" y="9334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0.17325</cdr:y>
    </cdr:from>
    <cdr:to>
      <cdr:x>0.98</cdr:x>
      <cdr:y>0.17325</cdr:y>
    </cdr:to>
    <cdr:sp>
      <cdr:nvSpPr>
        <cdr:cNvPr id="6" name="Line 7"/>
        <cdr:cNvSpPr>
          <a:spLocks/>
        </cdr:cNvSpPr>
      </cdr:nvSpPr>
      <cdr:spPr>
        <a:xfrm>
          <a:off x="438150" y="53340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0.106</cdr:y>
    </cdr:from>
    <cdr:to>
      <cdr:x>0.97975</cdr:x>
      <cdr:y>0.106</cdr:y>
    </cdr:to>
    <cdr:sp>
      <cdr:nvSpPr>
        <cdr:cNvPr id="7" name="Line 8"/>
        <cdr:cNvSpPr>
          <a:spLocks/>
        </cdr:cNvSpPr>
      </cdr:nvSpPr>
      <cdr:spPr>
        <a:xfrm>
          <a:off x="438150" y="323850"/>
          <a:ext cx="2552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161925</xdr:rowOff>
    </xdr:from>
    <xdr:to>
      <xdr:col>13</xdr:col>
      <xdr:colOff>95250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2447925" y="161925"/>
        <a:ext cx="3048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Lokala%20inst&#65533;llningar\Temporary%20Internet%20Files\Temporary%20Internet%20Files\Local%20Settings\WINDOWS\WINDOWS\Temporary%20Internet%20Files\Hurl\intro.html" TargetMode="External" /><Relationship Id="rId2" Type="http://schemas.openxmlformats.org/officeDocument/2006/relationships/hyperlink" Target="..\Lokala%20inst&#65533;llningar\Temporary%20Internet%20Files\Temporary%20Internet%20Files\Local%20Settings\WINDOWS\WINDOWS\Temporary%20Internet%20Files\Hurl\intro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3.8515625" style="1" customWidth="1"/>
    <col min="2" max="2" width="9.28125" style="1" customWidth="1"/>
    <col min="3" max="3" width="7.8515625" style="1" customWidth="1"/>
    <col min="4" max="4" width="7.421875" style="1" customWidth="1"/>
    <col min="5" max="5" width="7.00390625" style="1" customWidth="1"/>
    <col min="6" max="8" width="0.2890625" style="1" customWidth="1"/>
    <col min="9" max="9" width="7.421875" style="1" customWidth="1"/>
    <col min="10" max="10" width="21.28125" style="1" bestFit="1" customWidth="1"/>
    <col min="11" max="11" width="5.57421875" style="1" bestFit="1" customWidth="1"/>
    <col min="12" max="12" width="5.00390625" style="1" customWidth="1"/>
    <col min="13" max="13" width="5.421875" style="1" customWidth="1"/>
    <col min="14" max="14" width="48.8515625" style="1" customWidth="1"/>
    <col min="15" max="27" width="7.8515625" style="1" customWidth="1"/>
    <col min="28" max="28" width="31.57421875" style="1" customWidth="1"/>
    <col min="29" max="16384" width="7.8515625" style="1" customWidth="1"/>
  </cols>
  <sheetData>
    <row r="1" spans="1:5" ht="15" customHeight="1">
      <c r="A1" s="24" t="s">
        <v>6</v>
      </c>
      <c r="B1" s="25"/>
      <c r="C1" s="25">
        <v>21</v>
      </c>
      <c r="D1" s="26" t="s">
        <v>7</v>
      </c>
      <c r="E1" s="26"/>
    </row>
    <row r="2" spans="1:8" ht="15" customHeight="1">
      <c r="A2" s="24" t="s">
        <v>9</v>
      </c>
      <c r="B2" s="25"/>
      <c r="C2" s="25">
        <v>85</v>
      </c>
      <c r="D2" s="26" t="s">
        <v>8</v>
      </c>
      <c r="E2" s="26"/>
      <c r="F2" s="2"/>
      <c r="G2" s="2"/>
      <c r="H2" s="8"/>
    </row>
    <row r="3" spans="1:14" ht="16.5" customHeight="1">
      <c r="A3" s="23" t="s">
        <v>10</v>
      </c>
      <c r="B3" s="23" t="s">
        <v>11</v>
      </c>
      <c r="E3" s="14"/>
      <c r="F3" s="8"/>
      <c r="G3" s="8"/>
      <c r="H3" s="8"/>
      <c r="N3" s="11" t="s">
        <v>25</v>
      </c>
    </row>
    <row r="4" spans="1:28" ht="15" customHeight="1">
      <c r="A4" s="18">
        <f>C1-1</f>
        <v>20</v>
      </c>
      <c r="E4" s="15"/>
      <c r="F4" s="1">
        <v>0</v>
      </c>
      <c r="G4" s="1">
        <v>0</v>
      </c>
      <c r="H4" s="1">
        <v>0</v>
      </c>
      <c r="N4" s="12" t="s">
        <v>26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 customHeight="1">
      <c r="A5" s="19">
        <f>IF(A4&gt;=23,A4-23,A4+1)</f>
        <v>21</v>
      </c>
      <c r="B5" s="21">
        <v>1</v>
      </c>
      <c r="C5" s="22"/>
      <c r="D5" s="22">
        <v>10</v>
      </c>
      <c r="E5" s="20" t="b">
        <v>0</v>
      </c>
      <c r="F5" s="3">
        <f aca="true" ca="1" t="shared" si="0" ref="F5:F28">IF(E5=FALSE,OFFSET($M$18,D5,0)*B5,MAX(OFFSET($M$18,D5,0)*B5+$M$35,0))</f>
        <v>36</v>
      </c>
      <c r="G5" s="3">
        <f>MAX(G4-(G4*0.25),0)+F5</f>
        <v>36</v>
      </c>
      <c r="H5" s="7">
        <f>G5/$C$2*1.5</f>
        <v>0.6352941176470588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8" customHeight="1">
      <c r="A6" s="19">
        <f aca="true" t="shared" si="1" ref="A6:A29">IF(A5&gt;=23,A5-23,A5+1)</f>
        <v>22</v>
      </c>
      <c r="B6" s="21">
        <v>1</v>
      </c>
      <c r="C6" s="22"/>
      <c r="D6" s="22">
        <v>15</v>
      </c>
      <c r="E6" s="20" t="b">
        <v>0</v>
      </c>
      <c r="F6" s="3">
        <f ca="1" t="shared" si="0"/>
        <v>8</v>
      </c>
      <c r="G6" s="3">
        <f aca="true" t="shared" si="2" ref="G6:G28">MAX(G5-(G5*0.25),0)+F6</f>
        <v>35</v>
      </c>
      <c r="H6" s="7">
        <f aca="true" t="shared" si="3" ref="H6:H28">G6/$C$2*1.5</f>
        <v>0.6176470588235294</v>
      </c>
      <c r="N6" s="12" t="s">
        <v>27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8" customHeight="1">
      <c r="A7" s="19">
        <f t="shared" si="1"/>
        <v>23</v>
      </c>
      <c r="B7" s="21">
        <v>1</v>
      </c>
      <c r="C7" s="22"/>
      <c r="D7" s="22">
        <v>15</v>
      </c>
      <c r="E7" s="20" t="b">
        <v>0</v>
      </c>
      <c r="F7" s="3">
        <f ca="1" t="shared" si="0"/>
        <v>8</v>
      </c>
      <c r="G7" s="3">
        <f t="shared" si="2"/>
        <v>34.25</v>
      </c>
      <c r="H7" s="7">
        <f t="shared" si="3"/>
        <v>0.6044117647058824</v>
      </c>
      <c r="N7" s="16" t="s">
        <v>28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8" customHeight="1">
      <c r="A8" s="19">
        <f t="shared" si="1"/>
        <v>0</v>
      </c>
      <c r="B8" s="21">
        <v>1</v>
      </c>
      <c r="C8" s="22"/>
      <c r="D8" s="22">
        <v>1</v>
      </c>
      <c r="E8" s="20" t="b">
        <v>0</v>
      </c>
      <c r="F8" s="3">
        <f ca="1" t="shared" si="0"/>
        <v>0</v>
      </c>
      <c r="G8" s="3">
        <f t="shared" si="2"/>
        <v>25.6875</v>
      </c>
      <c r="H8" s="7">
        <f t="shared" si="3"/>
        <v>0.4533088235294117</v>
      </c>
      <c r="N8" s="17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8" customHeight="1">
      <c r="A9" s="19">
        <f t="shared" si="1"/>
        <v>1</v>
      </c>
      <c r="B9" s="21">
        <v>1</v>
      </c>
      <c r="C9" s="22"/>
      <c r="D9" s="22">
        <v>1</v>
      </c>
      <c r="E9" s="20" t="b">
        <v>0</v>
      </c>
      <c r="F9" s="3">
        <f ca="1" t="shared" si="0"/>
        <v>0</v>
      </c>
      <c r="G9" s="3">
        <f t="shared" si="2"/>
        <v>19.265625</v>
      </c>
      <c r="H9" s="7">
        <f t="shared" si="3"/>
        <v>0.3399816176470588</v>
      </c>
      <c r="N9" s="10" t="s">
        <v>31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8" customHeight="1">
      <c r="A10" s="19">
        <f t="shared" si="1"/>
        <v>2</v>
      </c>
      <c r="B10" s="21">
        <v>1</v>
      </c>
      <c r="C10" s="22"/>
      <c r="D10" s="22">
        <v>1</v>
      </c>
      <c r="E10" s="20" t="b">
        <v>0</v>
      </c>
      <c r="F10" s="3">
        <f ca="1" t="shared" si="0"/>
        <v>0</v>
      </c>
      <c r="G10" s="3">
        <f t="shared" si="2"/>
        <v>14.44921875</v>
      </c>
      <c r="H10" s="7">
        <f t="shared" si="3"/>
        <v>0.25498621323529413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ht="18" customHeight="1">
      <c r="A11" s="19">
        <f t="shared" si="1"/>
        <v>3</v>
      </c>
      <c r="B11" s="21">
        <v>1</v>
      </c>
      <c r="C11" s="22"/>
      <c r="D11" s="22">
        <v>1</v>
      </c>
      <c r="E11" s="20" t="b">
        <v>0</v>
      </c>
      <c r="F11" s="3">
        <f ca="1" t="shared" si="0"/>
        <v>0</v>
      </c>
      <c r="G11" s="3">
        <f t="shared" si="2"/>
        <v>10.8369140625</v>
      </c>
      <c r="H11" s="7">
        <f t="shared" si="3"/>
        <v>0.1912396599264706</v>
      </c>
      <c r="N11" s="12" t="s">
        <v>30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/>
    </row>
    <row r="12" spans="1:29" ht="18" customHeight="1">
      <c r="A12" s="19">
        <f t="shared" si="1"/>
        <v>4</v>
      </c>
      <c r="B12" s="21">
        <v>2</v>
      </c>
      <c r="C12" s="22"/>
      <c r="D12" s="22">
        <v>1</v>
      </c>
      <c r="E12" s="20" t="b">
        <v>0</v>
      </c>
      <c r="F12" s="3">
        <f ca="1" t="shared" si="0"/>
        <v>0</v>
      </c>
      <c r="G12" s="3">
        <f t="shared" si="2"/>
        <v>8.127685546875</v>
      </c>
      <c r="H12" s="7">
        <f t="shared" si="3"/>
        <v>0.14342974494485294</v>
      </c>
      <c r="N12" s="12" t="s">
        <v>29</v>
      </c>
      <c r="AC12"/>
    </row>
    <row r="13" spans="1:8" ht="18" customHeight="1">
      <c r="A13" s="19">
        <f t="shared" si="1"/>
        <v>5</v>
      </c>
      <c r="B13" s="21">
        <v>1</v>
      </c>
      <c r="C13" s="22"/>
      <c r="D13" s="22">
        <v>1</v>
      </c>
      <c r="E13" s="20" t="b">
        <v>0</v>
      </c>
      <c r="F13" s="3">
        <f ca="1" t="shared" si="0"/>
        <v>0</v>
      </c>
      <c r="G13" s="3">
        <f t="shared" si="2"/>
        <v>6.09576416015625</v>
      </c>
      <c r="H13" s="7">
        <f t="shared" si="3"/>
        <v>0.10757230870863971</v>
      </c>
    </row>
    <row r="14" spans="1:8" ht="18" customHeight="1">
      <c r="A14" s="19">
        <f t="shared" si="1"/>
        <v>6</v>
      </c>
      <c r="B14" s="21">
        <v>1</v>
      </c>
      <c r="C14" s="22"/>
      <c r="D14" s="22">
        <v>1</v>
      </c>
      <c r="E14" s="20" t="b">
        <v>0</v>
      </c>
      <c r="F14" s="3">
        <f ca="1" t="shared" si="0"/>
        <v>0</v>
      </c>
      <c r="G14" s="3">
        <f t="shared" si="2"/>
        <v>4.5718231201171875</v>
      </c>
      <c r="H14" s="7">
        <f t="shared" si="3"/>
        <v>0.08067923153147978</v>
      </c>
    </row>
    <row r="15" spans="1:8" ht="18" customHeight="1">
      <c r="A15" s="19">
        <f t="shared" si="1"/>
        <v>7</v>
      </c>
      <c r="B15" s="21">
        <v>1</v>
      </c>
      <c r="C15" s="22"/>
      <c r="D15" s="22">
        <v>1</v>
      </c>
      <c r="E15" s="20" t="b">
        <v>0</v>
      </c>
      <c r="F15" s="3">
        <f ca="1" t="shared" si="0"/>
        <v>0</v>
      </c>
      <c r="G15" s="3">
        <f t="shared" si="2"/>
        <v>3.4288673400878906</v>
      </c>
      <c r="H15" s="7">
        <f t="shared" si="3"/>
        <v>0.06050942364860984</v>
      </c>
    </row>
    <row r="16" spans="1:8" ht="18" customHeight="1">
      <c r="A16" s="19">
        <f t="shared" si="1"/>
        <v>8</v>
      </c>
      <c r="B16" s="21">
        <v>1</v>
      </c>
      <c r="C16" s="22"/>
      <c r="D16" s="22">
        <v>1</v>
      </c>
      <c r="E16" s="20" t="b">
        <v>0</v>
      </c>
      <c r="F16" s="3">
        <f ca="1" t="shared" si="0"/>
        <v>0</v>
      </c>
      <c r="G16" s="3">
        <f t="shared" si="2"/>
        <v>2.571650505065918</v>
      </c>
      <c r="H16" s="7">
        <f t="shared" si="3"/>
        <v>0.04538206773645737</v>
      </c>
    </row>
    <row r="17" spans="1:8" ht="18" customHeight="1">
      <c r="A17" s="19">
        <f t="shared" si="1"/>
        <v>9</v>
      </c>
      <c r="B17" s="21">
        <v>1</v>
      </c>
      <c r="C17" s="22"/>
      <c r="D17" s="22">
        <v>1</v>
      </c>
      <c r="E17" s="20" t="b">
        <v>0</v>
      </c>
      <c r="F17" s="3">
        <f ca="1" t="shared" si="0"/>
        <v>0</v>
      </c>
      <c r="G17" s="3">
        <f t="shared" si="2"/>
        <v>1.9287378787994385</v>
      </c>
      <c r="H17" s="7">
        <f t="shared" si="3"/>
        <v>0.03403655080234304</v>
      </c>
    </row>
    <row r="18" spans="1:13" ht="15" customHeight="1">
      <c r="A18" s="18">
        <f t="shared" si="1"/>
        <v>10</v>
      </c>
      <c r="F18" s="3">
        <f ca="1" t="shared" si="0"/>
        <v>0</v>
      </c>
      <c r="G18" s="3">
        <f t="shared" si="2"/>
        <v>1.4465534090995789</v>
      </c>
      <c r="H18" s="7">
        <f t="shared" si="3"/>
        <v>0.025527413101757275</v>
      </c>
      <c r="J18" s="4" t="s">
        <v>3</v>
      </c>
      <c r="K18" s="9" t="s">
        <v>0</v>
      </c>
      <c r="L18" s="9" t="s">
        <v>1</v>
      </c>
      <c r="M18" s="4"/>
    </row>
    <row r="19" spans="1:13" ht="15" customHeight="1">
      <c r="A19" s="18">
        <f t="shared" si="1"/>
        <v>11</v>
      </c>
      <c r="C19" s="27" t="s">
        <v>12</v>
      </c>
      <c r="D19" s="28"/>
      <c r="E19" s="28"/>
      <c r="F19" s="3">
        <f ca="1" t="shared" si="0"/>
        <v>0</v>
      </c>
      <c r="G19" s="3">
        <f t="shared" si="2"/>
        <v>1.0849150568246841</v>
      </c>
      <c r="H19" s="7">
        <f t="shared" si="3"/>
        <v>0.019145559826317958</v>
      </c>
      <c r="J19" s="5" t="s">
        <v>2</v>
      </c>
      <c r="K19" s="5">
        <v>0</v>
      </c>
      <c r="L19" s="5">
        <v>0</v>
      </c>
      <c r="M19" s="6">
        <f>K19*L19*8</f>
        <v>0</v>
      </c>
    </row>
    <row r="20" spans="1:13" ht="15" customHeight="1">
      <c r="A20" s="18">
        <f t="shared" si="1"/>
        <v>12</v>
      </c>
      <c r="F20" s="3">
        <f ca="1" t="shared" si="0"/>
        <v>0</v>
      </c>
      <c r="G20" s="3">
        <f t="shared" si="2"/>
        <v>0.8136862926185131</v>
      </c>
      <c r="H20" s="7">
        <f t="shared" si="3"/>
        <v>0.014359169869738467</v>
      </c>
      <c r="J20" s="5" t="s">
        <v>13</v>
      </c>
      <c r="K20" s="5">
        <v>330</v>
      </c>
      <c r="L20" s="5">
        <v>5</v>
      </c>
      <c r="M20" s="6">
        <f>K20*L20*8/1000</f>
        <v>13.2</v>
      </c>
    </row>
    <row r="21" spans="1:13" ht="15" customHeight="1">
      <c r="A21" s="18">
        <f t="shared" si="1"/>
        <v>13</v>
      </c>
      <c r="F21" s="3">
        <f ca="1" t="shared" si="0"/>
        <v>0</v>
      </c>
      <c r="G21" s="3">
        <f t="shared" si="2"/>
        <v>0.6102647194638848</v>
      </c>
      <c r="H21" s="7">
        <f t="shared" si="3"/>
        <v>0.01076937740230385</v>
      </c>
      <c r="J21" s="5" t="s">
        <v>14</v>
      </c>
      <c r="K21" s="5">
        <v>500</v>
      </c>
      <c r="L21" s="5">
        <v>5</v>
      </c>
      <c r="M21" s="6">
        <f>K21*L21*8/1000</f>
        <v>20</v>
      </c>
    </row>
    <row r="22" spans="1:13" ht="15" customHeight="1">
      <c r="A22" s="18">
        <f t="shared" si="1"/>
        <v>14</v>
      </c>
      <c r="F22" s="3">
        <f ca="1" t="shared" si="0"/>
        <v>0</v>
      </c>
      <c r="G22" s="3">
        <f t="shared" si="2"/>
        <v>0.4576985395979136</v>
      </c>
      <c r="H22" s="7">
        <f t="shared" si="3"/>
        <v>0.008077033051727887</v>
      </c>
      <c r="J22" s="5" t="s">
        <v>15</v>
      </c>
      <c r="K22" s="5">
        <v>500</v>
      </c>
      <c r="L22" s="5">
        <v>5.2</v>
      </c>
      <c r="M22" s="6">
        <f aca="true" t="shared" si="4" ref="M22:M33">K22*L22*8/1000</f>
        <v>20.8</v>
      </c>
    </row>
    <row r="23" spans="1:13" ht="15" customHeight="1">
      <c r="A23" s="18">
        <f t="shared" si="1"/>
        <v>15</v>
      </c>
      <c r="F23" s="3">
        <f ca="1" t="shared" si="0"/>
        <v>0</v>
      </c>
      <c r="G23" s="3">
        <f t="shared" si="2"/>
        <v>0.3432739046984352</v>
      </c>
      <c r="H23" s="7">
        <f t="shared" si="3"/>
        <v>0.006057774788795915</v>
      </c>
      <c r="J23" s="5" t="s">
        <v>5</v>
      </c>
      <c r="K23" s="5">
        <v>330</v>
      </c>
      <c r="L23" s="5">
        <v>5.6</v>
      </c>
      <c r="M23" s="6">
        <f t="shared" si="4"/>
        <v>14.783999999999999</v>
      </c>
    </row>
    <row r="24" spans="1:13" ht="15" customHeight="1">
      <c r="A24" s="18">
        <f t="shared" si="1"/>
        <v>16</v>
      </c>
      <c r="F24" s="3">
        <f ca="1" t="shared" si="0"/>
        <v>0</v>
      </c>
      <c r="G24" s="3">
        <f t="shared" si="2"/>
        <v>0.2574554285238264</v>
      </c>
      <c r="H24" s="7">
        <f t="shared" si="3"/>
        <v>0.004543331091596937</v>
      </c>
      <c r="J24" s="5" t="s">
        <v>4</v>
      </c>
      <c r="K24" s="5">
        <v>25</v>
      </c>
      <c r="L24" s="5">
        <v>40</v>
      </c>
      <c r="M24" s="6">
        <f>K24*L24*8/1000</f>
        <v>8</v>
      </c>
    </row>
    <row r="25" spans="1:13" ht="15" customHeight="1">
      <c r="A25" s="18">
        <f t="shared" si="1"/>
        <v>17</v>
      </c>
      <c r="F25" s="3">
        <f ca="1" t="shared" si="0"/>
        <v>0</v>
      </c>
      <c r="G25" s="3">
        <f t="shared" si="2"/>
        <v>0.1930915713928698</v>
      </c>
      <c r="H25" s="7">
        <f t="shared" si="3"/>
        <v>0.003407498318697703</v>
      </c>
      <c r="J25" s="5" t="s">
        <v>16</v>
      </c>
      <c r="K25" s="5">
        <v>375</v>
      </c>
      <c r="L25" s="5">
        <v>40</v>
      </c>
      <c r="M25" s="6">
        <f t="shared" si="4"/>
        <v>120</v>
      </c>
    </row>
    <row r="26" spans="1:13" ht="15" customHeight="1">
      <c r="A26" s="18">
        <f t="shared" si="1"/>
        <v>18</v>
      </c>
      <c r="F26" s="3">
        <f ca="1" t="shared" si="0"/>
        <v>0</v>
      </c>
      <c r="G26" s="3">
        <f t="shared" si="2"/>
        <v>0.14481867854465236</v>
      </c>
      <c r="H26" s="7">
        <f t="shared" si="3"/>
        <v>0.002555623739023277</v>
      </c>
      <c r="J26" s="5" t="s">
        <v>17</v>
      </c>
      <c r="K26" s="5">
        <v>750</v>
      </c>
      <c r="L26" s="5">
        <v>40</v>
      </c>
      <c r="M26" s="6">
        <f t="shared" si="4"/>
        <v>240</v>
      </c>
    </row>
    <row r="27" spans="1:13" ht="15" customHeight="1">
      <c r="A27" s="18">
        <f t="shared" si="1"/>
        <v>19</v>
      </c>
      <c r="F27" s="3">
        <f ca="1" t="shared" si="0"/>
        <v>0</v>
      </c>
      <c r="G27" s="3">
        <f t="shared" si="2"/>
        <v>0.10861400890848927</v>
      </c>
      <c r="H27" s="7">
        <f t="shared" si="3"/>
        <v>0.0019167178042674578</v>
      </c>
      <c r="J27" s="5" t="s">
        <v>18</v>
      </c>
      <c r="K27" s="5">
        <v>120</v>
      </c>
      <c r="L27" s="5">
        <v>12</v>
      </c>
      <c r="M27" s="6">
        <f t="shared" si="4"/>
        <v>11.52</v>
      </c>
    </row>
    <row r="28" spans="1:13" ht="12.75">
      <c r="A28" s="18">
        <f t="shared" si="1"/>
        <v>20</v>
      </c>
      <c r="F28" s="3">
        <f ca="1" t="shared" si="0"/>
        <v>0</v>
      </c>
      <c r="G28" s="3">
        <f t="shared" si="2"/>
        <v>0.08146050668136695</v>
      </c>
      <c r="H28" s="7">
        <f t="shared" si="3"/>
        <v>0.0014375383532005933</v>
      </c>
      <c r="J28" s="5" t="s">
        <v>19</v>
      </c>
      <c r="K28" s="5">
        <v>375</v>
      </c>
      <c r="L28" s="5">
        <v>12</v>
      </c>
      <c r="M28" s="6">
        <f t="shared" si="4"/>
        <v>36</v>
      </c>
    </row>
    <row r="29" spans="1:13" ht="12.75">
      <c r="A29" s="18">
        <f t="shared" si="1"/>
        <v>21</v>
      </c>
      <c r="J29" s="5" t="s">
        <v>20</v>
      </c>
      <c r="K29" s="5">
        <v>750</v>
      </c>
      <c r="L29" s="5">
        <v>12</v>
      </c>
      <c r="M29" s="6">
        <f t="shared" si="4"/>
        <v>72</v>
      </c>
    </row>
    <row r="30" spans="10:13" ht="12.75">
      <c r="J30" s="5" t="s">
        <v>21</v>
      </c>
      <c r="K30" s="5">
        <v>120</v>
      </c>
      <c r="L30" s="5">
        <v>20</v>
      </c>
      <c r="M30" s="6">
        <f>K30*L30*8/1000</f>
        <v>19.2</v>
      </c>
    </row>
    <row r="31" spans="10:13" ht="12.75">
      <c r="J31" s="5" t="s">
        <v>22</v>
      </c>
      <c r="K31" s="5">
        <v>375</v>
      </c>
      <c r="L31" s="5">
        <v>20</v>
      </c>
      <c r="M31" s="6">
        <f>K31*L31*8/1000</f>
        <v>60</v>
      </c>
    </row>
    <row r="32" spans="10:13" ht="12.75">
      <c r="J32" s="5" t="s">
        <v>23</v>
      </c>
      <c r="K32" s="5">
        <v>750</v>
      </c>
      <c r="L32" s="5">
        <v>20</v>
      </c>
      <c r="M32" s="6">
        <f t="shared" si="4"/>
        <v>120</v>
      </c>
    </row>
    <row r="33" spans="10:13" ht="15" customHeight="1">
      <c r="J33" s="5" t="s">
        <v>4</v>
      </c>
      <c r="K33" s="5">
        <v>25</v>
      </c>
      <c r="L33" s="5">
        <v>40</v>
      </c>
      <c r="M33" s="6">
        <f t="shared" si="4"/>
        <v>8</v>
      </c>
    </row>
    <row r="34" ht="15" customHeight="1"/>
    <row r="35" spans="10:13" ht="15" customHeight="1">
      <c r="J35" s="5" t="s">
        <v>24</v>
      </c>
      <c r="K35" s="5">
        <v>-1500</v>
      </c>
      <c r="L35" s="5">
        <v>3.5</v>
      </c>
      <c r="M35" s="6">
        <f>K35*L35*8/1000</f>
        <v>-42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">
    <mergeCell ref="C19:E19"/>
  </mergeCells>
  <hyperlinks>
    <hyperlink ref="N1" r:id="rId1" display="..\Lokala inst�llningar\Temporary Internet Files\Temporary Internet Files\Local Settings\WINDOWS\WINDOWS\Temporary Internet Files\Hurl\intro.html"/>
    <hyperlink ref="N65532" r:id="rId2" display="..\Lokala inst�llningar\Temporary Internet Files\Temporary Internet Files\Local Settings\WINDOWS\WINDOWS\Temporary Internet Files\Hurl\intro.html"/>
  </hyperlinks>
  <printOptions/>
  <pageMargins left="0.75" right="0.75" top="1" bottom="1" header="0.5" footer="0.5"/>
  <pageSetup horizontalDpi="600" verticalDpi="600" orientation="landscape" paperSize="9" r:id="rId5"/>
  <headerFooter alignWithMargins="0">
    <oddHeader>&amp;C&amp;A</oddHeader>
    <oddFooter>&amp;CPage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Alcohol Levels</dc:title>
  <dc:subject/>
  <dc:creator>David Couzens</dc:creator>
  <cp:keywords/>
  <dc:description>E-mail comments to davidcouzens@hotmail.com</dc:description>
  <cp:lastModifiedBy>Bertil Nilsson</cp:lastModifiedBy>
  <cp:lastPrinted>2001-12-20T14:04:45Z</cp:lastPrinted>
  <dcterms:created xsi:type="dcterms:W3CDTF">1999-08-18T12:19:15Z</dcterms:created>
  <dcterms:modified xsi:type="dcterms:W3CDTF">2002-10-24T12:09:28Z</dcterms:modified>
  <cp:category/>
  <cp:version/>
  <cp:contentType/>
  <cp:contentStatus/>
</cp:coreProperties>
</file>